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AMARA\Desktop\Госвеб питание\"/>
    </mc:Choice>
  </mc:AlternateContent>
  <xr:revisionPtr revIDLastSave="0" documentId="13_ncr:1_{9D7C727E-663E-4D5B-B833-EF436C811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F13" i="1"/>
  <c r="F24" i="1" s="1"/>
  <c r="F196" i="1" l="1"/>
  <c r="L62" i="1"/>
  <c r="L195" i="1"/>
  <c r="L100" i="1"/>
  <c r="L81" i="1"/>
  <c r="L24" i="1"/>
  <c r="G157" i="1"/>
  <c r="J100" i="1"/>
  <c r="J196" i="1" s="1"/>
  <c r="G62" i="1"/>
  <c r="G43" i="1"/>
  <c r="G24" i="1"/>
  <c r="G196" i="1" l="1"/>
  <c r="L196" i="1"/>
</calcChain>
</file>

<file path=xl/sharedStrings.xml><?xml version="1.0" encoding="utf-8"?>
<sst xmlns="http://schemas.openxmlformats.org/spreadsheetml/2006/main" count="403" uniqueCount="174">
  <si>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</si>
  <si>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</si>
  <si>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</si>
  <si>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</si>
  <si>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</si>
  <si>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</si>
  <si>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</si>
  <si>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</si>
  <si>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</si>
  <si>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</si>
  <si>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</si>
  <si>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</si>
  <si>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</si>
  <si>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</si>
  <si>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</si>
  <si>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</si>
  <si>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</si>
  <si>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</si>
  <si>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</si>
  <si>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</si>
  <si>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</si>
  <si>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</si>
  <si>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</si>
  <si>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</si>
  <si>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</si>
  <si>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</si>
  <si>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</si>
  <si>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</si>
  <si>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</si>
  <si>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</si>
  <si>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</si>
  <si>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</si>
  <si>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</si>
  <si>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</si>
  <si>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</si>
  <si>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</si>
  <si>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</si>
  <si>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</si>
  <si>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</si>
  <si>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(чай-заварка, сахар)</t>
  </si>
  <si>
    <t>ТК №457</t>
  </si>
  <si>
    <t>Хлеб пшеничный</t>
  </si>
  <si>
    <t>ТК №573</t>
  </si>
  <si>
    <t>Напиток кисломолочный (Снежок 2,5%)</t>
  </si>
  <si>
    <t>ТК №469</t>
  </si>
  <si>
    <t>Салат из свеклы с зеленым горошком (свекла, горошек зеленый консервированный, масло подсолнечное, соль йодированная)</t>
  </si>
  <si>
    <t>ТК №30</t>
  </si>
  <si>
    <t>Суп картофельный с макаронными изделиями (курица потрошёная 1 кат., вермишель, картофель, лук репчатый, морковь, масло подсолнечное, соль йодированная)</t>
  </si>
  <si>
    <t>ТК №129</t>
  </si>
  <si>
    <t>Плов из мяса (свинина мясная бескостная, крупа рисовая, морковь, лук репчатый, томатная паста, масло сливочное 82%, соль йодированная)</t>
  </si>
  <si>
    <t>ТК №330</t>
  </si>
  <si>
    <t>Чай с лимоном (чай-заварка, сахар, лимон)</t>
  </si>
  <si>
    <t>ТК №459</t>
  </si>
  <si>
    <t>Хлеб ржано-пшеничный</t>
  </si>
  <si>
    <t>ТК №574</t>
  </si>
  <si>
    <t>Каша манная молочная жидкая (крупа манная, молоко 2,5%, соль йодир., сахар, масло сливочное 82%)</t>
  </si>
  <si>
    <t>ТК №230</t>
  </si>
  <si>
    <t>Напиток кофейный на основе цикория с молоком (напиток кофейный на основе цикория, молоко 2,5%, сахар)</t>
  </si>
  <si>
    <t>ТК №465</t>
  </si>
  <si>
    <t>Кондитерское изделие (вафли)</t>
  </si>
  <si>
    <t>ТК №460</t>
  </si>
  <si>
    <t>Закуска порционная помидоры соленые (помидоры соленые)</t>
  </si>
  <si>
    <t>ТК №83</t>
  </si>
  <si>
    <t>Щи из свежей капустой с картофелем (картофель, капуста, морковь, лук репч., томатная паста, масло подсолнечное, соль йодир., сметана 15%)</t>
  </si>
  <si>
    <t>ТК №104</t>
  </si>
  <si>
    <t>Котлета из говядины (говядина 1 кат., хлеб пшеничный, молоко 2,5%, масло подсолнечное, соль йодированная)</t>
  </si>
  <si>
    <t>ТК №339</t>
  </si>
  <si>
    <t>Картофель отварной (картофель, масло сливочное 82%, соль йодированная)</t>
  </si>
  <si>
    <t>ТК №152</t>
  </si>
  <si>
    <t>Компот из смеси сухофруктов (смесь сухофруктов, сахар)</t>
  </si>
  <si>
    <t>ТК №495</t>
  </si>
  <si>
    <t>Соус красный основной (томатная паста, морковь, мука пшеничная, лук репчатый, масло сливочное 82%, сахар, соль йодированная)</t>
  </si>
  <si>
    <t>ТК №422</t>
  </si>
  <si>
    <t>Омлет натуральный (яйца, молоко 2,5%, сливочное масло 82%, соль йодированная)</t>
  </si>
  <si>
    <t>ТК №268</t>
  </si>
  <si>
    <t>Закуска порционная горошек консервированный (горошек консервированный)</t>
  </si>
  <si>
    <t>ТК №10</t>
  </si>
  <si>
    <t>Чай с молоком с сахаром (чай-заварка, молоко 2,5%, сахар)</t>
  </si>
  <si>
    <t>Салат из моркови с кукурузой (морковь, кукуруза консервированная, масло подсолнечное, соль йодированная)</t>
  </si>
  <si>
    <t>ТК №25/1</t>
  </si>
  <si>
    <t>Суп картофельный с бобовыми (горох, картофель, лук репчатый, масло подсолнечное, соль йодированная)</t>
  </si>
  <si>
    <t>ТК №113</t>
  </si>
  <si>
    <t>Оладьи из печени по-кунцевски (печень говяжья, яйцо куриное, морковь, масло сливочное 82%, масло подсолнечное, соль йодированная)</t>
  </si>
  <si>
    <t>ТК №357</t>
  </si>
  <si>
    <t>Макаронные изделия отварные (макаронные изделия, масло сливочное 82%, соль йодированная)</t>
  </si>
  <si>
    <t>ТК №256</t>
  </si>
  <si>
    <t>Соус сметанный с томатом и луком (сметана 15%, мука пшеничная, лук репчатый, масло сливочное 82%, томатное пюре, соль йодированная)</t>
  </si>
  <si>
    <t>ТК №411</t>
  </si>
  <si>
    <t>Суп молочный рисовый (молоко 2,5%, масло сливочное 82%, сахар, крупа рисовая, соль йодированная)</t>
  </si>
  <si>
    <t>ТК №140/1</t>
  </si>
  <si>
    <t>Бутерброд горячий с сыром (хлеб пшеничный, сыр твердых (полутвердых) сортов, масло сливочное 82%)</t>
  </si>
  <si>
    <t>ТК №64</t>
  </si>
  <si>
    <t>Какао с молоком (какао порошок, молоко 2,5%, сахар)</t>
  </si>
  <si>
    <t>ТК №462</t>
  </si>
  <si>
    <t>Яблоко свежее</t>
  </si>
  <si>
    <t>ТК №82</t>
  </si>
  <si>
    <t>Закуска порционная огурцы свежие (огурцы свежие)</t>
  </si>
  <si>
    <t>ТК №14</t>
  </si>
  <si>
    <t>Борщ с капустой и картофелем (картофель, капуста белокочанная свежая, морковь, лук репчатый, свекла, томатная паста, масло подсолнечное, сахар, соль йодированная, сметана 15%)</t>
  </si>
  <si>
    <t>ТК №95</t>
  </si>
  <si>
    <t>Рыба, запечённая с картофелем под молочным соусом (минтай, картофель, сыр твердых (полутвердых) сортов, масло сливочное 82%, мука пшеничная, молоко 2,5%, масло подсолнечное, соль йодированная)</t>
  </si>
  <si>
    <t>ТК №312</t>
  </si>
  <si>
    <t>Кисель из концентрата (кисель концентрат, сахар)</t>
  </si>
  <si>
    <t>ТК №484</t>
  </si>
  <si>
    <t>Каша молочная из овсяных хлопьев "Геркулес" (овсяные хлопья «Геркулес», молоко 2,5%, сахар, соль йодир., масло сливочное 82%)</t>
  </si>
  <si>
    <t>ТК №234</t>
  </si>
  <si>
    <t>Пирожки печеные с повидлом (мука пшеничная, сахар, масло сливочное 82%, яйцо куриное, соль йодированная, дрожжи прессованные, повидло фруктовое)</t>
  </si>
  <si>
    <t>ТК №535</t>
  </si>
  <si>
    <t>Салат из свеклы с чесноком (свекла, чеснок, масло подсолнечное, соль йодированная)</t>
  </si>
  <si>
    <t>ТК №34</t>
  </si>
  <si>
    <t>Суп картофельный с рыбными фрикадельками (горбуша, картофель, лук репчатый, морковь, масло подсолнечное, яйцо, соль йодированная)</t>
  </si>
  <si>
    <t>ТК №84</t>
  </si>
  <si>
    <t>Биточки из птицы (курица потрошёная 1 кат., хлеб пшеничный, молоко 2,5%, масло подсолнечное, соль йодированная)</t>
  </si>
  <si>
    <t>ТК №372</t>
  </si>
  <si>
    <t>Овощи тешеные соусе (морковь, картофель, горошек зеленый консервированный, капуста белокочанная, масло подсолнечное, соль йодированная, мука пшеничная, масло сливочное 82%)</t>
  </si>
  <si>
    <t>ТК №332</t>
  </si>
  <si>
    <t>Запеканка из творога со сгущенным молокой (творог 5%, яйца, крупа манная, сахар, сухари панировочные, сметана 15%, масло сливочное 82%, молоко сгущенное)</t>
  </si>
  <si>
    <t>ТК №279</t>
  </si>
  <si>
    <t>Салат картофельный с солеными огурцами (картофель, огурцы соленые, лук репчатый, масло подсолнечное)</t>
  </si>
  <si>
    <t>ТК №43</t>
  </si>
  <si>
    <t>Суп картофельный с гречневой крупой "Шахтерский" (курица потрошёная 1 кат., картофель, крупа гречневая, морковь, лук репчатый, масло подсолнечное, соль йодированная)</t>
  </si>
  <si>
    <t>ТК №114/2</t>
  </si>
  <si>
    <t>Гуляш из свинины (свинина мясная бескостная, морковь, лук репчатый, томатная паста, масло сливочное 82%, мука пшеничная, соль йодированная)</t>
  </si>
  <si>
    <t>ТК №327</t>
  </si>
  <si>
    <t>Рис отварной (крупа рисовая, масло сливочное 82%, соль йодированная)</t>
  </si>
  <si>
    <t>ТК №205</t>
  </si>
  <si>
    <t>Каша пшенная молочная жидкая (крупа пшенная, молоко 2,5%, сахар, масло сливочное 82%, соль йодированная)</t>
  </si>
  <si>
    <t>ТК №235</t>
  </si>
  <si>
    <t>Яйцо отварное</t>
  </si>
  <si>
    <t>ТК №267</t>
  </si>
  <si>
    <t>Закуска порционная помидоры свежие (помидоры свежие)</t>
  </si>
  <si>
    <t>Суп картофельный с клецками (курица потрошёная 1 кат., картофель, лук репчатый, морковь, масло подсолнечное, соль йодированная, мука пшеничная, масло сливочное, яйца)</t>
  </si>
  <si>
    <t>ТК №115</t>
  </si>
  <si>
    <t>Тефтели мясные с рисом "Ежики" (говядина 1 кат., крупа рисовая, масло подсолнечное, лук репчатый, мука пшеничная, соль йодированная)</t>
  </si>
  <si>
    <t>ТК №350</t>
  </si>
  <si>
    <t>Капуста тушеная (капуста белокочанная свежая, лук репчатый, морковь, томатное пюре, масло сливочное 82%, мука пшеничная, сахар, соль йодированная)</t>
  </si>
  <si>
    <t>ТК №380</t>
  </si>
  <si>
    <t>Суп молочный с макаронными изделиями (молоко 2,5%, масло сливочное 82%, сахар, макаронные изделия, соль йодированная)</t>
  </si>
  <si>
    <t>ТК №139</t>
  </si>
  <si>
    <t>Кондитерское изделие (печенье)</t>
  </si>
  <si>
    <t>Салат из зеленого горошка с луком (горошек зеленый консервированный, лук репчатый, масло подсолнечное, соль йодированная)</t>
  </si>
  <si>
    <t>ТК №11</t>
  </si>
  <si>
    <t>Рассольник Ленинградский (картофель, морковь, лук репчатый, крупа перловая, огурцы соленые, масло подсолнечной, соль йодированная, сметана 15%)</t>
  </si>
  <si>
    <t>ТК №100</t>
  </si>
  <si>
    <t>Печень, тешеная в соусе сметанном (печень говяжья, мука пшеничная, масло подсолнечное, чеснок, сметана 15%, соль йодированная)</t>
  </si>
  <si>
    <t>ТК №359</t>
  </si>
  <si>
    <t>Каша гречневая рассыпчатая (крупа гречневая, масло сливочное 82%, соль йодированная)</t>
  </si>
  <si>
    <t>ТК №202</t>
  </si>
  <si>
    <t>Каша пшеничная молочная жидкая (крупа пшеничная, молоко 2,5%, сахар, соль йодированная, масло сливочное 82%)</t>
  </si>
  <si>
    <t>ТК №232</t>
  </si>
  <si>
    <t>Бутерброд с маслом (хлеб пшеничный, масло сливочное 82%)</t>
  </si>
  <si>
    <t>ТК №69</t>
  </si>
  <si>
    <t>Булочка российская (мука пшеничная, сахар, яйцо, масло сливочное 82%, дрожжи хлебопекарные, молоко 2,5%, ванилин, соль йодированная)</t>
  </si>
  <si>
    <t>ТК №544</t>
  </si>
  <si>
    <t>Закуска порционная огурцы соленые (огурцы соленые)</t>
  </si>
  <si>
    <t>Свекольник (курица потрошёная 1 кат., картофель, морковь, лук репчатый, свекла, томатная паста, масло подсолнечное, сахар, сметана 15%)</t>
  </si>
  <si>
    <t>ТК №98</t>
  </si>
  <si>
    <t>Котлета рыбная (горбуша, хлеб пшеничный, молоко 2,5%, масло подсолнечное, масло сливочное 82%, соль йодированная)</t>
  </si>
  <si>
    <t>ТК №307</t>
  </si>
  <si>
    <t>Картофельное пюре (картофель, молоко 2,5%, масло сливочное 82%, соль йодированная)</t>
  </si>
  <si>
    <t>ТК №377</t>
  </si>
  <si>
    <t>Сосиски молочные отварные (сосиски молочные)</t>
  </si>
  <si>
    <t>ТК №353</t>
  </si>
  <si>
    <t>Салат из капусты белокочанной (капуста белокочанная, морковь, масло подсолнечное, сахар, кислота лимонная)</t>
  </si>
  <si>
    <t>ТК №1</t>
  </si>
  <si>
    <t>Суп картофельный с пшенной крупой "Полевой" (курица потрошёная 1 кат., картофель, крупа пшенная, морковь, лук репчатый, масло подсолнечное, соль йодированная)</t>
  </si>
  <si>
    <t>ТК №114/1</t>
  </si>
  <si>
    <t>Рагу из птицы (курица потрошёная 1 кат., картофель, морковь, лук репчатый, масло подсолнечное, соль йодированная, томатная паста, мука пшеничная)</t>
  </si>
  <si>
    <t>ТК №376</t>
  </si>
  <si>
    <t>Суп молочный гречневый (молоко 2,5%, масло сливочное 82%, сахар, крупа гречневая, соль йодированная)</t>
  </si>
  <si>
    <t>ТК №140</t>
  </si>
  <si>
    <t>директор</t>
  </si>
  <si>
    <t>Глотко Л.Б.</t>
  </si>
  <si>
    <t>МБОУ "СОШ п. Дукат"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</si>
</sst>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48" activePane="bottomRight" state="frozen"/>
      <selection pane="topRight" activeCell="E1" sqref="E1"/>
      <selection pane="bottomLeft" activeCell="A6" sqref="A6"/>
      <selection pane="bottomRight" activeCell="J159" sqref="J1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173</v>
      </c>
      <c r="D1" s="54"/>
      <c r="E1" s="54"/>
      <c r="F1" s="12" t="s">
        <v>16</v>
      </c>
      <c r="G1" s="2" t="s">
        <v>17</v>
      </c>
      <c r="H1" s="55" t="s">
        <v>171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3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4.5</v>
      </c>
      <c r="H6" s="40">
        <v>2.86</v>
      </c>
      <c r="I6" s="40">
        <v>25.42</v>
      </c>
      <c r="J6" s="40">
        <v>145.44999999999999</v>
      </c>
      <c r="K6" s="41" t="s">
        <v>56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2.6</v>
      </c>
      <c r="H8" s="43">
        <v>2.17</v>
      </c>
      <c r="I8" s="43">
        <v>11.55</v>
      </c>
      <c r="J8" s="43">
        <v>76.069999999999993</v>
      </c>
      <c r="K8" s="44" t="s">
        <v>58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3.57</v>
      </c>
      <c r="H9" s="43">
        <v>0.56000000000000005</v>
      </c>
      <c r="I9" s="43">
        <v>38.36</v>
      </c>
      <c r="J9" s="43">
        <v>169.4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59</v>
      </c>
      <c r="F11" s="43">
        <v>30</v>
      </c>
      <c r="G11" s="43">
        <v>1.1200000000000001</v>
      </c>
      <c r="H11" s="43">
        <v>1.32</v>
      </c>
      <c r="I11" s="43">
        <v>30.92</v>
      </c>
      <c r="J11" s="43">
        <v>106</v>
      </c>
      <c r="K11" s="44" t="s">
        <v>60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81.84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11.79</v>
      </c>
      <c r="H13" s="19">
        <f t="shared" si="0"/>
        <v>6.91</v>
      </c>
      <c r="I13" s="19">
        <f t="shared" si="0"/>
        <v>106.25</v>
      </c>
      <c r="J13" s="19">
        <f t="shared" si="0"/>
        <v>496.91999999999996</v>
      </c>
      <c r="K13" s="25"/>
      <c r="L13" s="19">
        <f t="shared" ref="L13" si="1">SUM(L6:L12)</f>
        <v>81.84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60</v>
      </c>
      <c r="G14" s="43">
        <v>0.66</v>
      </c>
      <c r="H14" s="43">
        <v>0.06</v>
      </c>
      <c r="I14" s="43">
        <v>0.96</v>
      </c>
      <c r="J14" s="43">
        <v>9.6</v>
      </c>
      <c r="K14" s="44" t="s">
        <v>62</v>
      </c>
      <c r="L14" s="43"/>
    </row>
    <row r="15" spans="1:12" ht="38.25" x14ac:dyDescent="0.25">
      <c r="A15" s="23"/>
      <c r="B15" s="15"/>
      <c r="C15" s="11"/>
      <c r="D15" s="7" t="s">
        <v>27</v>
      </c>
      <c r="E15" s="42" t="s">
        <v>63</v>
      </c>
      <c r="F15" s="43">
        <v>210</v>
      </c>
      <c r="G15" s="43">
        <v>1.69</v>
      </c>
      <c r="H15" s="43">
        <v>4.9800000000000004</v>
      </c>
      <c r="I15" s="43">
        <v>7.17</v>
      </c>
      <c r="J15" s="43">
        <v>80.25</v>
      </c>
      <c r="K15" s="44" t="s">
        <v>64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15.47</v>
      </c>
      <c r="H16" s="43">
        <v>14.1</v>
      </c>
      <c r="I16" s="43">
        <v>14.18</v>
      </c>
      <c r="J16" s="43">
        <v>245.5</v>
      </c>
      <c r="K16" s="44" t="s">
        <v>66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67</v>
      </c>
      <c r="F17" s="43">
        <v>150</v>
      </c>
      <c r="G17" s="43">
        <v>3.02</v>
      </c>
      <c r="H17" s="43">
        <v>5.34</v>
      </c>
      <c r="I17" s="43">
        <v>23.45</v>
      </c>
      <c r="J17" s="43">
        <v>153.93</v>
      </c>
      <c r="K17" s="44" t="s">
        <v>68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0.41</v>
      </c>
      <c r="H18" s="43">
        <v>0.02</v>
      </c>
      <c r="I18" s="43">
        <v>19.82</v>
      </c>
      <c r="J18" s="43">
        <v>81.09</v>
      </c>
      <c r="K18" s="44" t="s">
        <v>70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35</v>
      </c>
      <c r="G19" s="43">
        <v>1.7849999999999999</v>
      </c>
      <c r="H19" s="43">
        <v>0.28000000000000003</v>
      </c>
      <c r="I19" s="43">
        <v>19.18</v>
      </c>
      <c r="J19" s="43">
        <v>84.7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1.47</v>
      </c>
      <c r="H20" s="43">
        <v>0.24</v>
      </c>
      <c r="I20" s="43">
        <v>14.85</v>
      </c>
      <c r="J20" s="43">
        <v>65.099999999999994</v>
      </c>
      <c r="K20" s="44" t="s">
        <v>54</v>
      </c>
      <c r="L20" s="43"/>
    </row>
    <row r="21" spans="1:12" ht="38.25" x14ac:dyDescent="0.25">
      <c r="A21" s="23"/>
      <c r="B21" s="15"/>
      <c r="C21" s="11"/>
      <c r="D21" s="6"/>
      <c r="E21" s="42" t="s">
        <v>71</v>
      </c>
      <c r="F21" s="43">
        <v>20</v>
      </c>
      <c r="G21" s="43">
        <v>0.31148216000000006</v>
      </c>
      <c r="H21" s="43">
        <v>0.39527135999999996</v>
      </c>
      <c r="I21" s="43">
        <v>1.9533441200000001</v>
      </c>
      <c r="J21" s="43">
        <v>12.62</v>
      </c>
      <c r="K21" s="44" t="s">
        <v>72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126.65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24.81648216</v>
      </c>
      <c r="H23" s="19">
        <f t="shared" si="2"/>
        <v>25.415271359999998</v>
      </c>
      <c r="I23" s="19">
        <f t="shared" si="2"/>
        <v>101.56334411999998</v>
      </c>
      <c r="J23" s="19">
        <f t="shared" si="2"/>
        <v>732.79000000000008</v>
      </c>
      <c r="K23" s="25"/>
      <c r="L23" s="19">
        <f t="shared" ref="L23" si="3">SUM(L14:L22)</f>
        <v>126.65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1295</v>
      </c>
      <c r="G24" s="32">
        <f t="shared" ref="G24:J24" si="4">G13+G23</f>
        <v>36.606482159999999</v>
      </c>
      <c r="H24" s="32">
        <f t="shared" si="4"/>
        <v>32.325271360000002</v>
      </c>
      <c r="I24" s="32">
        <f t="shared" si="4"/>
        <v>207.81334411999998</v>
      </c>
      <c r="J24" s="32">
        <f t="shared" si="4"/>
        <v>1229.71</v>
      </c>
      <c r="K24" s="32"/>
      <c r="L24" s="32">
        <f t="shared" ref="L24" si="5">L13+L23</f>
        <v>208.49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180</v>
      </c>
      <c r="G25" s="40">
        <v>16.258239999999997</v>
      </c>
      <c r="H25" s="40">
        <v>19.55536</v>
      </c>
      <c r="I25" s="40">
        <v>3.9029900000000004</v>
      </c>
      <c r="J25" s="40">
        <v>256.44</v>
      </c>
      <c r="K25" s="41" t="s">
        <v>74</v>
      </c>
      <c r="L25" s="40"/>
    </row>
    <row r="26" spans="1:12" ht="25.5" x14ac:dyDescent="0.25">
      <c r="A26" s="14"/>
      <c r="B26" s="15"/>
      <c r="C26" s="11"/>
      <c r="D26" s="6"/>
      <c r="E26" s="42" t="s">
        <v>75</v>
      </c>
      <c r="F26" s="43">
        <v>60</v>
      </c>
      <c r="G26" s="43">
        <v>1.86</v>
      </c>
      <c r="H26" s="43">
        <v>0.12</v>
      </c>
      <c r="I26" s="43">
        <v>3.9</v>
      </c>
      <c r="J26" s="43">
        <v>24</v>
      </c>
      <c r="K26" s="44" t="s">
        <v>76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77</v>
      </c>
      <c r="F27" s="43">
        <v>200</v>
      </c>
      <c r="G27" s="43">
        <v>1.36</v>
      </c>
      <c r="H27" s="43">
        <v>1.1000000000000001</v>
      </c>
      <c r="I27" s="43">
        <v>8.5</v>
      </c>
      <c r="J27" s="43">
        <v>49.34</v>
      </c>
      <c r="K27" s="44" t="s">
        <v>60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3.06</v>
      </c>
      <c r="H28" s="43">
        <v>0.48</v>
      </c>
      <c r="I28" s="43">
        <v>32.880000000000003</v>
      </c>
      <c r="J28" s="43">
        <v>145.19999999999999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136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22.538239999999995</v>
      </c>
      <c r="H32" s="19">
        <f t="shared" ref="H32" si="7">SUM(H25:H31)</f>
        <v>21.255360000000003</v>
      </c>
      <c r="I32" s="19">
        <f t="shared" ref="I32" si="8">SUM(I25:I31)</f>
        <v>49.182990000000004</v>
      </c>
      <c r="J32" s="19">
        <f t="shared" ref="J32:L32" si="9">SUM(J25:J31)</f>
        <v>474.97999999999996</v>
      </c>
      <c r="K32" s="25"/>
      <c r="L32" s="19">
        <f t="shared" si="9"/>
        <v>136</v>
      </c>
    </row>
    <row r="33" spans="1:12" ht="38.2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60</v>
      </c>
      <c r="G33" s="43">
        <v>0.76</v>
      </c>
      <c r="H33" s="43">
        <v>3.28</v>
      </c>
      <c r="I33" s="43">
        <v>5.2</v>
      </c>
      <c r="J33" s="43">
        <v>53.38</v>
      </c>
      <c r="K33" s="44" t="s">
        <v>79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4.0599999999999996</v>
      </c>
      <c r="H34" s="43">
        <v>3.96</v>
      </c>
      <c r="I34" s="43">
        <v>14.37</v>
      </c>
      <c r="J34" s="43">
        <v>109.37</v>
      </c>
      <c r="K34" s="44" t="s">
        <v>81</v>
      </c>
      <c r="L34" s="43"/>
    </row>
    <row r="35" spans="1:12" ht="38.25" x14ac:dyDescent="0.25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15.33</v>
      </c>
      <c r="H35" s="43">
        <v>6.58</v>
      </c>
      <c r="I35" s="43">
        <v>14.05</v>
      </c>
      <c r="J35" s="43">
        <v>176.73</v>
      </c>
      <c r="K35" s="44" t="s">
        <v>83</v>
      </c>
      <c r="L35" s="43"/>
    </row>
    <row r="36" spans="1:12" ht="25.5" x14ac:dyDescent="0.25">
      <c r="A36" s="14"/>
      <c r="B36" s="15"/>
      <c r="C36" s="11"/>
      <c r="D36" s="7" t="s">
        <v>29</v>
      </c>
      <c r="E36" s="42" t="s">
        <v>84</v>
      </c>
      <c r="F36" s="43">
        <v>150</v>
      </c>
      <c r="G36" s="43">
        <v>5.32</v>
      </c>
      <c r="H36" s="43">
        <v>4.41</v>
      </c>
      <c r="I36" s="43">
        <v>32.79</v>
      </c>
      <c r="J36" s="43">
        <v>192.14</v>
      </c>
      <c r="K36" s="44" t="s">
        <v>85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0.14000000000000001</v>
      </c>
      <c r="H37" s="43">
        <v>0.03</v>
      </c>
      <c r="I37" s="43">
        <v>7.69</v>
      </c>
      <c r="J37" s="43">
        <v>31.56</v>
      </c>
      <c r="K37" s="44" t="s">
        <v>52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35</v>
      </c>
      <c r="G38" s="43">
        <v>1.7849999999999999</v>
      </c>
      <c r="H38" s="43">
        <v>0.28000000000000003</v>
      </c>
      <c r="I38" s="43">
        <v>19.18</v>
      </c>
      <c r="J38" s="43">
        <v>84.7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1.47</v>
      </c>
      <c r="H39" s="43">
        <v>0.24</v>
      </c>
      <c r="I39" s="43">
        <v>14.85</v>
      </c>
      <c r="J39" s="43">
        <v>65.099999999999994</v>
      </c>
      <c r="K39" s="44" t="s">
        <v>54</v>
      </c>
      <c r="L39" s="43"/>
    </row>
    <row r="40" spans="1:12" ht="38.25" x14ac:dyDescent="0.25">
      <c r="A40" s="14"/>
      <c r="B40" s="15"/>
      <c r="C40" s="11"/>
      <c r="D40" s="6"/>
      <c r="E40" s="42" t="s">
        <v>86</v>
      </c>
      <c r="F40" s="43">
        <v>20</v>
      </c>
      <c r="G40" s="43">
        <v>0.41331800000000002</v>
      </c>
      <c r="H40" s="43">
        <v>0.93676000000000004</v>
      </c>
      <c r="I40" s="43">
        <v>1.7765019999999998</v>
      </c>
      <c r="J40" s="43">
        <v>17.190000000000001</v>
      </c>
      <c r="K40" s="44" t="s">
        <v>87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180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29.278317999999999</v>
      </c>
      <c r="H42" s="19">
        <f t="shared" ref="H42" si="11">SUM(H33:H41)</f>
        <v>19.716760000000001</v>
      </c>
      <c r="I42" s="19">
        <f t="shared" ref="I42" si="12">SUM(I33:I41)</f>
        <v>109.90650199999999</v>
      </c>
      <c r="J42" s="19">
        <f t="shared" ref="J42:L42" si="13">SUM(J33:J41)</f>
        <v>730.17000000000007</v>
      </c>
      <c r="K42" s="25"/>
      <c r="L42" s="19">
        <f t="shared" si="13"/>
        <v>180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1285</v>
      </c>
      <c r="G43" s="32">
        <f t="shared" ref="G43" si="14">G32+G42</f>
        <v>51.816557999999993</v>
      </c>
      <c r="H43" s="32">
        <f t="shared" ref="H43" si="15">H32+H42</f>
        <v>40.972120000000004</v>
      </c>
      <c r="I43" s="32">
        <f t="shared" ref="I43" si="16">I32+I42</f>
        <v>159.08949200000001</v>
      </c>
      <c r="J43" s="32">
        <f t="shared" ref="J43:L43" si="17">J32+J42</f>
        <v>1205.1500000000001</v>
      </c>
      <c r="K43" s="32"/>
      <c r="L43" s="32">
        <f t="shared" si="17"/>
        <v>316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150</v>
      </c>
      <c r="G44" s="40">
        <v>3.37</v>
      </c>
      <c r="H44" s="40">
        <v>3.35</v>
      </c>
      <c r="I44" s="40">
        <v>11.66</v>
      </c>
      <c r="J44" s="40">
        <v>90.22</v>
      </c>
      <c r="K44" s="41" t="s">
        <v>89</v>
      </c>
      <c r="L44" s="40"/>
    </row>
    <row r="45" spans="1:12" ht="25.5" x14ac:dyDescent="0.25">
      <c r="A45" s="23"/>
      <c r="B45" s="15"/>
      <c r="C45" s="11"/>
      <c r="D45" s="6"/>
      <c r="E45" s="42" t="s">
        <v>90</v>
      </c>
      <c r="F45" s="43">
        <v>65</v>
      </c>
      <c r="G45" s="43">
        <v>6.62</v>
      </c>
      <c r="H45" s="43">
        <v>23.13</v>
      </c>
      <c r="I45" s="43">
        <v>12.99</v>
      </c>
      <c r="J45" s="43">
        <v>282.39999999999998</v>
      </c>
      <c r="K45" s="44" t="s">
        <v>91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92</v>
      </c>
      <c r="F46" s="43">
        <v>200</v>
      </c>
      <c r="G46" s="43">
        <v>2.8</v>
      </c>
      <c r="H46" s="43">
        <v>2.12</v>
      </c>
      <c r="I46" s="43">
        <v>10.94</v>
      </c>
      <c r="J46" s="43">
        <v>73.989999999999995</v>
      </c>
      <c r="K46" s="44" t="s">
        <v>93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95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138.63999999999999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13.19</v>
      </c>
      <c r="H51" s="19">
        <f t="shared" ref="H51" si="19">SUM(H44:H50)</f>
        <v>29</v>
      </c>
      <c r="I51" s="19">
        <f t="shared" ref="I51" si="20">SUM(I44:I50)</f>
        <v>45.39</v>
      </c>
      <c r="J51" s="19">
        <f t="shared" ref="J51:L51" si="21">SUM(J44:J50)</f>
        <v>493.61</v>
      </c>
      <c r="K51" s="25"/>
      <c r="L51" s="19">
        <f t="shared" si="21"/>
        <v>138.63999999999999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6.6</v>
      </c>
      <c r="K52" s="44" t="s">
        <v>97</v>
      </c>
      <c r="L52" s="43"/>
    </row>
    <row r="53" spans="1:12" ht="51" x14ac:dyDescent="0.25">
      <c r="A53" s="23"/>
      <c r="B53" s="15"/>
      <c r="C53" s="11"/>
      <c r="D53" s="7" t="s">
        <v>27</v>
      </c>
      <c r="E53" s="42" t="s">
        <v>98</v>
      </c>
      <c r="F53" s="43">
        <v>200</v>
      </c>
      <c r="G53" s="43">
        <v>1.63</v>
      </c>
      <c r="H53" s="43">
        <v>4.96</v>
      </c>
      <c r="I53" s="43">
        <v>9.51</v>
      </c>
      <c r="J53" s="43">
        <v>89.17</v>
      </c>
      <c r="K53" s="44" t="s">
        <v>99</v>
      </c>
      <c r="L53" s="43"/>
    </row>
    <row r="54" spans="1:12" ht="51" x14ac:dyDescent="0.25">
      <c r="A54" s="23"/>
      <c r="B54" s="15"/>
      <c r="C54" s="11"/>
      <c r="D54" s="7" t="s">
        <v>28</v>
      </c>
      <c r="E54" s="42" t="s">
        <v>100</v>
      </c>
      <c r="F54" s="43">
        <v>200</v>
      </c>
      <c r="G54" s="43">
        <v>16.95</v>
      </c>
      <c r="H54" s="43">
        <v>16.32</v>
      </c>
      <c r="I54" s="43">
        <v>21.22</v>
      </c>
      <c r="J54" s="43">
        <v>299.54000000000002</v>
      </c>
      <c r="K54" s="44" t="s">
        <v>101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102</v>
      </c>
      <c r="F56" s="43">
        <v>200</v>
      </c>
      <c r="G56" s="43">
        <v>0.13</v>
      </c>
      <c r="H56" s="43">
        <v>0.04</v>
      </c>
      <c r="I56" s="43">
        <v>11.16</v>
      </c>
      <c r="J56" s="43">
        <v>45.47</v>
      </c>
      <c r="K56" s="44" t="s">
        <v>103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55</v>
      </c>
      <c r="G57" s="43">
        <v>2.8050000000000002</v>
      </c>
      <c r="H57" s="43">
        <v>0.44</v>
      </c>
      <c r="I57" s="43">
        <v>30.14</v>
      </c>
      <c r="J57" s="43">
        <v>133.1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55</v>
      </c>
      <c r="G58" s="43">
        <v>2.6949999999999998</v>
      </c>
      <c r="H58" s="43">
        <v>0.44</v>
      </c>
      <c r="I58" s="43">
        <v>27.225000000000001</v>
      </c>
      <c r="J58" s="43">
        <v>119.35</v>
      </c>
      <c r="K58" s="44" t="s">
        <v>54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214.53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24.63</v>
      </c>
      <c r="H61" s="19">
        <f t="shared" ref="H61" si="23">SUM(H52:H60)</f>
        <v>22.26</v>
      </c>
      <c r="I61" s="19">
        <f t="shared" ref="I61" si="24">SUM(I52:I60)</f>
        <v>100.39500000000001</v>
      </c>
      <c r="J61" s="19">
        <f t="shared" ref="J61:L61" si="25">SUM(J52:J60)</f>
        <v>693.23</v>
      </c>
      <c r="K61" s="25"/>
      <c r="L61" s="19">
        <f t="shared" si="25"/>
        <v>214.53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1285</v>
      </c>
      <c r="G62" s="32">
        <f t="shared" ref="G62" si="26">G51+G61</f>
        <v>37.82</v>
      </c>
      <c r="H62" s="32">
        <f t="shared" ref="H62" si="27">H51+H61</f>
        <v>51.260000000000005</v>
      </c>
      <c r="I62" s="32">
        <f t="shared" ref="I62" si="28">I51+I61</f>
        <v>145.78500000000003</v>
      </c>
      <c r="J62" s="32">
        <f t="shared" ref="J62:L62" si="29">J51+J61</f>
        <v>1186.8400000000001</v>
      </c>
      <c r="K62" s="32"/>
      <c r="L62" s="32">
        <f t="shared" si="29"/>
        <v>353.16999999999996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104</v>
      </c>
      <c r="F63" s="40">
        <v>200</v>
      </c>
      <c r="G63" s="40">
        <v>6.54</v>
      </c>
      <c r="H63" s="40">
        <v>7.36</v>
      </c>
      <c r="I63" s="40">
        <v>25.41</v>
      </c>
      <c r="J63" s="40">
        <v>194.03</v>
      </c>
      <c r="K63" s="41" t="s">
        <v>105</v>
      </c>
      <c r="L63" s="40"/>
    </row>
    <row r="64" spans="1:12" ht="38.25" x14ac:dyDescent="0.25">
      <c r="A64" s="23"/>
      <c r="B64" s="15"/>
      <c r="C64" s="11"/>
      <c r="D64" s="6"/>
      <c r="E64" s="42" t="s">
        <v>106</v>
      </c>
      <c r="F64" s="43">
        <v>70</v>
      </c>
      <c r="G64" s="43">
        <v>3.89</v>
      </c>
      <c r="H64" s="43">
        <v>1.91</v>
      </c>
      <c r="I64" s="43">
        <v>38.21</v>
      </c>
      <c r="J64" s="43">
        <v>185.56</v>
      </c>
      <c r="K64" s="44" t="s">
        <v>107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0.09</v>
      </c>
      <c r="H65" s="43">
        <v>0.02</v>
      </c>
      <c r="I65" s="43">
        <v>7.56</v>
      </c>
      <c r="J65" s="43">
        <v>30.8</v>
      </c>
      <c r="K65" s="44" t="s">
        <v>40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1.53</v>
      </c>
      <c r="H66" s="43">
        <v>0.24</v>
      </c>
      <c r="I66" s="43">
        <v>16.440000000000001</v>
      </c>
      <c r="J66" s="43">
        <v>72.599999999999994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116.45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12.049999999999999</v>
      </c>
      <c r="H70" s="19">
        <f t="shared" ref="H70" si="31">SUM(H63:H69)</f>
        <v>9.5299999999999994</v>
      </c>
      <c r="I70" s="19">
        <f t="shared" ref="I70" si="32">SUM(I63:I69)</f>
        <v>87.62</v>
      </c>
      <c r="J70" s="19">
        <f t="shared" ref="J70:L70" si="33">SUM(J63:J69)</f>
        <v>482.99</v>
      </c>
      <c r="K70" s="25"/>
      <c r="L70" s="19">
        <f t="shared" si="33"/>
        <v>116.45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108</v>
      </c>
      <c r="F71" s="43">
        <v>60</v>
      </c>
      <c r="G71" s="43">
        <v>0.81</v>
      </c>
      <c r="H71" s="43">
        <v>3.22</v>
      </c>
      <c r="I71" s="43">
        <v>4.58</v>
      </c>
      <c r="J71" s="43">
        <v>50.5</v>
      </c>
      <c r="K71" s="44" t="s">
        <v>109</v>
      </c>
      <c r="L71" s="43"/>
    </row>
    <row r="72" spans="1:12" ht="38.25" x14ac:dyDescent="0.25">
      <c r="A72" s="23"/>
      <c r="B72" s="15"/>
      <c r="C72" s="11"/>
      <c r="D72" s="7" t="s">
        <v>27</v>
      </c>
      <c r="E72" s="42" t="s">
        <v>110</v>
      </c>
      <c r="F72" s="43">
        <v>200</v>
      </c>
      <c r="G72" s="43">
        <v>5.33</v>
      </c>
      <c r="H72" s="43">
        <v>3.04</v>
      </c>
      <c r="I72" s="43">
        <v>11.97</v>
      </c>
      <c r="J72" s="43">
        <v>96.57</v>
      </c>
      <c r="K72" s="44" t="s">
        <v>111</v>
      </c>
      <c r="L72" s="43"/>
    </row>
    <row r="73" spans="1:12" ht="38.25" x14ac:dyDescent="0.25">
      <c r="A73" s="23"/>
      <c r="B73" s="15"/>
      <c r="C73" s="11"/>
      <c r="D73" s="7" t="s">
        <v>28</v>
      </c>
      <c r="E73" s="42" t="s">
        <v>112</v>
      </c>
      <c r="F73" s="43">
        <v>90</v>
      </c>
      <c r="G73" s="43">
        <v>13.88</v>
      </c>
      <c r="H73" s="43">
        <v>12.92</v>
      </c>
      <c r="I73" s="43">
        <v>10.31</v>
      </c>
      <c r="J73" s="43">
        <v>261.05</v>
      </c>
      <c r="K73" s="44" t="s">
        <v>113</v>
      </c>
      <c r="L73" s="43"/>
    </row>
    <row r="74" spans="1:12" ht="51" x14ac:dyDescent="0.25">
      <c r="A74" s="23"/>
      <c r="B74" s="15"/>
      <c r="C74" s="11"/>
      <c r="D74" s="7" t="s">
        <v>29</v>
      </c>
      <c r="E74" s="42" t="s">
        <v>114</v>
      </c>
      <c r="F74" s="43">
        <v>150</v>
      </c>
      <c r="G74" s="43">
        <v>3.75</v>
      </c>
      <c r="H74" s="43">
        <v>7.91</v>
      </c>
      <c r="I74" s="43">
        <v>13.79</v>
      </c>
      <c r="J74" s="43">
        <v>141.37</v>
      </c>
      <c r="K74" s="44" t="s">
        <v>115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0.41</v>
      </c>
      <c r="H75" s="43">
        <v>0.02</v>
      </c>
      <c r="I75" s="43">
        <v>19.82</v>
      </c>
      <c r="J75" s="43">
        <v>81.09</v>
      </c>
      <c r="K75" s="44" t="s">
        <v>70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25</v>
      </c>
      <c r="G76" s="43">
        <v>1.2749999999999999</v>
      </c>
      <c r="H76" s="43">
        <v>0.2</v>
      </c>
      <c r="I76" s="43">
        <v>13.7</v>
      </c>
      <c r="J76" s="43">
        <v>60.5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25</v>
      </c>
      <c r="G77" s="43">
        <v>1.2250000000000001</v>
      </c>
      <c r="H77" s="43">
        <v>0.2</v>
      </c>
      <c r="I77" s="43">
        <v>12.375</v>
      </c>
      <c r="J77" s="43">
        <v>54.25</v>
      </c>
      <c r="K77" s="44" t="s">
        <v>54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185.53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26.680000000000003</v>
      </c>
      <c r="H80" s="19">
        <f t="shared" ref="H80" si="35">SUM(H71:H79)</f>
        <v>27.509999999999998</v>
      </c>
      <c r="I80" s="19">
        <f t="shared" ref="I80" si="36">SUM(I71:I79)</f>
        <v>86.545000000000002</v>
      </c>
      <c r="J80" s="19">
        <f t="shared" ref="J80:L80" si="37">SUM(J71:J79)</f>
        <v>745.33</v>
      </c>
      <c r="K80" s="25"/>
      <c r="L80" s="19">
        <f t="shared" si="37"/>
        <v>185.53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1250</v>
      </c>
      <c r="G81" s="32">
        <f t="shared" ref="G81" si="38">G70+G80</f>
        <v>38.730000000000004</v>
      </c>
      <c r="H81" s="32">
        <f t="shared" ref="H81" si="39">H70+H80</f>
        <v>37.04</v>
      </c>
      <c r="I81" s="32">
        <f t="shared" ref="I81" si="40">I70+I80</f>
        <v>174.16500000000002</v>
      </c>
      <c r="J81" s="32">
        <f t="shared" ref="J81:L81" si="41">J70+J80</f>
        <v>1228.3200000000002</v>
      </c>
      <c r="K81" s="32"/>
      <c r="L81" s="32">
        <f t="shared" si="41"/>
        <v>301.98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116</v>
      </c>
      <c r="F82" s="40">
        <v>250</v>
      </c>
      <c r="G82" s="40">
        <v>15.78</v>
      </c>
      <c r="H82" s="40">
        <v>10.66</v>
      </c>
      <c r="I82" s="40">
        <v>34.75</v>
      </c>
      <c r="J82" s="40">
        <v>298.16000000000003</v>
      </c>
      <c r="K82" s="41" t="s">
        <v>117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2.6</v>
      </c>
      <c r="H84" s="43">
        <v>2.17</v>
      </c>
      <c r="I84" s="43">
        <v>11.55</v>
      </c>
      <c r="J84" s="43">
        <v>76.069999999999993</v>
      </c>
      <c r="K84" s="44" t="s">
        <v>58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2.5499999999999998</v>
      </c>
      <c r="H85" s="43">
        <v>0.4</v>
      </c>
      <c r="I85" s="43">
        <v>27.4</v>
      </c>
      <c r="J85" s="43">
        <v>121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130.6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20.93</v>
      </c>
      <c r="H89" s="19">
        <f t="shared" ref="H89" si="43">SUM(H82:H88)</f>
        <v>13.23</v>
      </c>
      <c r="I89" s="19">
        <f t="shared" ref="I89" si="44">SUM(I82:I88)</f>
        <v>73.699999999999989</v>
      </c>
      <c r="J89" s="19">
        <f t="shared" ref="J89:L89" si="45">SUM(J82:J88)</f>
        <v>495.23</v>
      </c>
      <c r="K89" s="25"/>
      <c r="L89" s="19">
        <f t="shared" si="45"/>
        <v>130.6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118</v>
      </c>
      <c r="F90" s="43">
        <v>60</v>
      </c>
      <c r="G90" s="43">
        <v>0.88</v>
      </c>
      <c r="H90" s="43">
        <v>3.32</v>
      </c>
      <c r="I90" s="43">
        <v>6.14</v>
      </c>
      <c r="J90" s="43">
        <v>57.96</v>
      </c>
      <c r="K90" s="44" t="s">
        <v>119</v>
      </c>
      <c r="L90" s="43"/>
    </row>
    <row r="91" spans="1:12" ht="51" x14ac:dyDescent="0.25">
      <c r="A91" s="23"/>
      <c r="B91" s="15"/>
      <c r="C91" s="11"/>
      <c r="D91" s="7" t="s">
        <v>27</v>
      </c>
      <c r="E91" s="42" t="s">
        <v>120</v>
      </c>
      <c r="F91" s="43">
        <v>200</v>
      </c>
      <c r="G91" s="43">
        <v>2.1800000000000002</v>
      </c>
      <c r="H91" s="43">
        <v>3.9</v>
      </c>
      <c r="I91" s="43">
        <v>11.47</v>
      </c>
      <c r="J91" s="43">
        <v>141.69</v>
      </c>
      <c r="K91" s="44" t="s">
        <v>121</v>
      </c>
      <c r="L91" s="43"/>
    </row>
    <row r="92" spans="1:12" ht="38.25" x14ac:dyDescent="0.25">
      <c r="A92" s="23"/>
      <c r="B92" s="15"/>
      <c r="C92" s="11"/>
      <c r="D92" s="7" t="s">
        <v>28</v>
      </c>
      <c r="E92" s="42" t="s">
        <v>122</v>
      </c>
      <c r="F92" s="43">
        <v>90</v>
      </c>
      <c r="G92" s="43">
        <v>9.14</v>
      </c>
      <c r="H92" s="43">
        <v>12.51</v>
      </c>
      <c r="I92" s="43">
        <v>3.6</v>
      </c>
      <c r="J92" s="43">
        <v>217.52</v>
      </c>
      <c r="K92" s="44" t="s">
        <v>123</v>
      </c>
      <c r="L92" s="43"/>
    </row>
    <row r="93" spans="1:12" ht="25.5" x14ac:dyDescent="0.25">
      <c r="A93" s="23"/>
      <c r="B93" s="15"/>
      <c r="C93" s="11"/>
      <c r="D93" s="7" t="s">
        <v>29</v>
      </c>
      <c r="E93" s="42" t="s">
        <v>124</v>
      </c>
      <c r="F93" s="43">
        <v>150</v>
      </c>
      <c r="G93" s="43">
        <v>3.43</v>
      </c>
      <c r="H93" s="43">
        <v>4.13</v>
      </c>
      <c r="I93" s="43">
        <v>34.74</v>
      </c>
      <c r="J93" s="43">
        <v>189.9</v>
      </c>
      <c r="K93" s="44" t="s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205</v>
      </c>
      <c r="G94" s="43">
        <v>0.14000000000000001</v>
      </c>
      <c r="H94" s="43">
        <v>0.03</v>
      </c>
      <c r="I94" s="43">
        <v>7.69</v>
      </c>
      <c r="J94" s="43">
        <v>31.56</v>
      </c>
      <c r="K94" s="44" t="s">
        <v>52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1.02</v>
      </c>
      <c r="H95" s="43">
        <v>0.16</v>
      </c>
      <c r="I95" s="43">
        <v>10.96</v>
      </c>
      <c r="J95" s="43">
        <v>48.4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1.47</v>
      </c>
      <c r="H96" s="43">
        <v>0.24</v>
      </c>
      <c r="I96" s="43">
        <v>14.85</v>
      </c>
      <c r="J96" s="43">
        <v>65.099999999999994</v>
      </c>
      <c r="K96" s="44" t="s">
        <v>54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187.9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18.260000000000002</v>
      </c>
      <c r="H99" s="19">
        <f t="shared" ref="H99" si="47">SUM(H90:H98)</f>
        <v>24.29</v>
      </c>
      <c r="I99" s="19">
        <f t="shared" ref="I99" si="48">SUM(I90:I98)</f>
        <v>89.449999999999989</v>
      </c>
      <c r="J99" s="19">
        <f t="shared" ref="J99:L99" si="49">SUM(J90:J98)</f>
        <v>752.13</v>
      </c>
      <c r="K99" s="25"/>
      <c r="L99" s="19">
        <f t="shared" si="49"/>
        <v>187.9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1255</v>
      </c>
      <c r="G100" s="32">
        <f t="shared" ref="G100" si="50">G89+G99</f>
        <v>39.19</v>
      </c>
      <c r="H100" s="32">
        <f t="shared" ref="H100" si="51">H89+H99</f>
        <v>37.519999999999996</v>
      </c>
      <c r="I100" s="32">
        <f t="shared" ref="I100" si="52">I89+I99</f>
        <v>163.14999999999998</v>
      </c>
      <c r="J100" s="32">
        <f t="shared" ref="J100:L100" si="53">J89+J99</f>
        <v>1247.3600000000001</v>
      </c>
      <c r="K100" s="32"/>
      <c r="L100" s="32">
        <f t="shared" si="53"/>
        <v>318.5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200</v>
      </c>
      <c r="G101" s="40">
        <v>6.82</v>
      </c>
      <c r="H101" s="40">
        <v>6.47</v>
      </c>
      <c r="I101" s="40">
        <v>31.37</v>
      </c>
      <c r="J101" s="40">
        <v>210.97</v>
      </c>
      <c r="K101" s="41" t="s">
        <v>127</v>
      </c>
      <c r="L101" s="40"/>
    </row>
    <row r="102" spans="1:12" ht="15" x14ac:dyDescent="0.25">
      <c r="A102" s="23"/>
      <c r="B102" s="15"/>
      <c r="C102" s="11"/>
      <c r="D102" s="6"/>
      <c r="E102" s="42" t="s">
        <v>128</v>
      </c>
      <c r="F102" s="43">
        <v>40</v>
      </c>
      <c r="G102" s="43">
        <v>4.7699999999999996</v>
      </c>
      <c r="H102" s="43">
        <v>4.05</v>
      </c>
      <c r="I102" s="43">
        <v>0.25</v>
      </c>
      <c r="J102" s="43">
        <v>56.55</v>
      </c>
      <c r="K102" s="44" t="s">
        <v>129</v>
      </c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1.36</v>
      </c>
      <c r="H103" s="43">
        <v>1.1000000000000001</v>
      </c>
      <c r="I103" s="43">
        <v>8.5</v>
      </c>
      <c r="J103" s="43">
        <v>49.34</v>
      </c>
      <c r="K103" s="44" t="s">
        <v>60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141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115.1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17.509999999999998</v>
      </c>
      <c r="H108" s="19">
        <f t="shared" si="54"/>
        <v>12.1</v>
      </c>
      <c r="I108" s="19">
        <f t="shared" si="54"/>
        <v>69.64</v>
      </c>
      <c r="J108" s="19">
        <f t="shared" si="54"/>
        <v>457.86</v>
      </c>
      <c r="K108" s="25"/>
      <c r="L108" s="19">
        <f t="shared" ref="L108" si="55">SUM(L101:L107)</f>
        <v>115.1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 t="s">
        <v>97</v>
      </c>
      <c r="L109" s="43"/>
    </row>
    <row r="110" spans="1:12" ht="51" x14ac:dyDescent="0.25">
      <c r="A110" s="23"/>
      <c r="B110" s="15"/>
      <c r="C110" s="11"/>
      <c r="D110" s="7" t="s">
        <v>27</v>
      </c>
      <c r="E110" s="42" t="s">
        <v>131</v>
      </c>
      <c r="F110" s="43">
        <v>200</v>
      </c>
      <c r="G110" s="43">
        <v>5.73</v>
      </c>
      <c r="H110" s="43">
        <v>6.3</v>
      </c>
      <c r="I110" s="43">
        <v>8.32</v>
      </c>
      <c r="J110" s="43">
        <v>112.86</v>
      </c>
      <c r="K110" s="44" t="s">
        <v>132</v>
      </c>
      <c r="L110" s="43"/>
    </row>
    <row r="111" spans="1:12" ht="38.25" x14ac:dyDescent="0.25">
      <c r="A111" s="23"/>
      <c r="B111" s="15"/>
      <c r="C111" s="11"/>
      <c r="D111" s="7" t="s">
        <v>28</v>
      </c>
      <c r="E111" s="42" t="s">
        <v>133</v>
      </c>
      <c r="F111" s="43">
        <v>90</v>
      </c>
      <c r="G111" s="43">
        <v>9.26</v>
      </c>
      <c r="H111" s="43">
        <v>10.45</v>
      </c>
      <c r="I111" s="43">
        <v>10.14</v>
      </c>
      <c r="J111" s="43">
        <v>206.66</v>
      </c>
      <c r="K111" s="44" t="s">
        <v>134</v>
      </c>
      <c r="L111" s="43"/>
    </row>
    <row r="112" spans="1:12" ht="38.25" x14ac:dyDescent="0.25">
      <c r="A112" s="23"/>
      <c r="B112" s="15"/>
      <c r="C112" s="11"/>
      <c r="D112" s="7" t="s">
        <v>29</v>
      </c>
      <c r="E112" s="42" t="s">
        <v>135</v>
      </c>
      <c r="F112" s="43">
        <v>150</v>
      </c>
      <c r="G112" s="43">
        <v>3.4</v>
      </c>
      <c r="H112" s="43">
        <v>4.8</v>
      </c>
      <c r="I112" s="43">
        <v>14.01</v>
      </c>
      <c r="J112" s="43">
        <v>117.82</v>
      </c>
      <c r="K112" s="44" t="s">
        <v>136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0.41</v>
      </c>
      <c r="H113" s="43">
        <v>0.02</v>
      </c>
      <c r="I113" s="43">
        <v>19.82</v>
      </c>
      <c r="J113" s="43">
        <v>81.09</v>
      </c>
      <c r="K113" s="44" t="s">
        <v>70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2.04</v>
      </c>
      <c r="H114" s="43">
        <v>0.32</v>
      </c>
      <c r="I114" s="43">
        <v>21.92</v>
      </c>
      <c r="J114" s="43">
        <v>96.8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1.96</v>
      </c>
      <c r="H115" s="43">
        <v>0.32</v>
      </c>
      <c r="I115" s="43">
        <v>19.8</v>
      </c>
      <c r="J115" s="43">
        <v>86.8</v>
      </c>
      <c r="K115" s="44" t="s">
        <v>54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230.6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23.46</v>
      </c>
      <c r="H118" s="19">
        <f t="shared" si="56"/>
        <v>22.33</v>
      </c>
      <c r="I118" s="19">
        <f t="shared" si="56"/>
        <v>96.29</v>
      </c>
      <c r="J118" s="19">
        <f t="shared" si="56"/>
        <v>716.43</v>
      </c>
      <c r="K118" s="25"/>
      <c r="L118" s="19">
        <f t="shared" ref="L118" si="57">SUM(L109:L117)</f>
        <v>230.6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1280</v>
      </c>
      <c r="G119" s="32">
        <f t="shared" ref="G119" si="58">G108+G118</f>
        <v>40.97</v>
      </c>
      <c r="H119" s="32">
        <f t="shared" ref="H119" si="59">H108+H118</f>
        <v>34.43</v>
      </c>
      <c r="I119" s="32">
        <f t="shared" ref="I119" si="60">I108+I118</f>
        <v>165.93</v>
      </c>
      <c r="J119" s="32">
        <f t="shared" ref="J119:L119" si="61">J108+J118</f>
        <v>1174.29</v>
      </c>
      <c r="K119" s="32"/>
      <c r="L119" s="32">
        <f t="shared" si="61"/>
        <v>345.7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200</v>
      </c>
      <c r="G120" s="40">
        <v>5.37</v>
      </c>
      <c r="H120" s="40">
        <v>5.82</v>
      </c>
      <c r="I120" s="40">
        <v>18.12</v>
      </c>
      <c r="J120" s="40">
        <v>146.28</v>
      </c>
      <c r="K120" s="41" t="s">
        <v>138</v>
      </c>
      <c r="L120" s="40"/>
    </row>
    <row r="121" spans="1:12" ht="25.5" x14ac:dyDescent="0.25">
      <c r="A121" s="14"/>
      <c r="B121" s="15"/>
      <c r="C121" s="11"/>
      <c r="D121" s="6"/>
      <c r="E121" s="42" t="s">
        <v>90</v>
      </c>
      <c r="F121" s="43">
        <v>60</v>
      </c>
      <c r="G121" s="43">
        <v>5.4550000000000001</v>
      </c>
      <c r="H121" s="43">
        <v>21.650000000000002</v>
      </c>
      <c r="I121" s="43">
        <v>12.99</v>
      </c>
      <c r="J121" s="43">
        <v>264.2</v>
      </c>
      <c r="K121" s="44" t="s">
        <v>91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0.09</v>
      </c>
      <c r="H122" s="43">
        <v>0.02</v>
      </c>
      <c r="I122" s="43">
        <v>7.56</v>
      </c>
      <c r="J122" s="43">
        <v>30.8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139</v>
      </c>
      <c r="F125" s="43">
        <v>40</v>
      </c>
      <c r="G125" s="43">
        <v>1.41</v>
      </c>
      <c r="H125" s="43">
        <v>3.7</v>
      </c>
      <c r="I125" s="43">
        <v>15.07</v>
      </c>
      <c r="J125" s="43">
        <v>99.22</v>
      </c>
      <c r="K125" s="44" t="s">
        <v>60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112.5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12.324999999999999</v>
      </c>
      <c r="H127" s="19">
        <f t="shared" si="62"/>
        <v>31.19</v>
      </c>
      <c r="I127" s="19">
        <f t="shared" si="62"/>
        <v>53.74</v>
      </c>
      <c r="J127" s="19">
        <f t="shared" si="62"/>
        <v>540.5</v>
      </c>
      <c r="K127" s="25"/>
      <c r="L127" s="19">
        <f t="shared" ref="L127" si="63">SUM(L120:L126)</f>
        <v>112.5</v>
      </c>
    </row>
    <row r="128" spans="1:12" ht="38.2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140</v>
      </c>
      <c r="F128" s="43">
        <v>60</v>
      </c>
      <c r="G128" s="43">
        <v>1.54</v>
      </c>
      <c r="H128" s="43">
        <v>2.21</v>
      </c>
      <c r="I128" s="43">
        <v>3.56</v>
      </c>
      <c r="J128" s="43">
        <v>40.340000000000003</v>
      </c>
      <c r="K128" s="44" t="s">
        <v>141</v>
      </c>
      <c r="L128" s="43"/>
    </row>
    <row r="129" spans="1:12" ht="38.25" x14ac:dyDescent="0.25">
      <c r="A129" s="14"/>
      <c r="B129" s="15"/>
      <c r="C129" s="11"/>
      <c r="D129" s="7" t="s">
        <v>27</v>
      </c>
      <c r="E129" s="42" t="s">
        <v>142</v>
      </c>
      <c r="F129" s="43">
        <v>210</v>
      </c>
      <c r="G129" s="43">
        <v>1.96</v>
      </c>
      <c r="H129" s="43">
        <v>5.1100000000000003</v>
      </c>
      <c r="I129" s="43">
        <v>12.65</v>
      </c>
      <c r="J129" s="43">
        <v>104.45</v>
      </c>
      <c r="K129" s="44" t="s">
        <v>143</v>
      </c>
      <c r="L129" s="43"/>
    </row>
    <row r="130" spans="1:12" ht="38.25" x14ac:dyDescent="0.25">
      <c r="A130" s="14"/>
      <c r="B130" s="15"/>
      <c r="C130" s="11"/>
      <c r="D130" s="7" t="s">
        <v>28</v>
      </c>
      <c r="E130" s="42" t="s">
        <v>144</v>
      </c>
      <c r="F130" s="43">
        <v>90</v>
      </c>
      <c r="G130" s="43">
        <v>11.96</v>
      </c>
      <c r="H130" s="43">
        <v>10.75</v>
      </c>
      <c r="I130" s="43">
        <v>9.3699999999999992</v>
      </c>
      <c r="J130" s="43">
        <v>202.11</v>
      </c>
      <c r="K130" s="44" t="s">
        <v>145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146</v>
      </c>
      <c r="F131" s="43">
        <v>150</v>
      </c>
      <c r="G131" s="43">
        <v>8.17</v>
      </c>
      <c r="H131" s="43">
        <v>5.67</v>
      </c>
      <c r="I131" s="43">
        <v>35.74</v>
      </c>
      <c r="J131" s="43">
        <v>226.74</v>
      </c>
      <c r="K131" s="44" t="s">
        <v>147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205</v>
      </c>
      <c r="G132" s="43">
        <v>0.14000000000000001</v>
      </c>
      <c r="H132" s="43">
        <v>0.03</v>
      </c>
      <c r="I132" s="43">
        <v>7.69</v>
      </c>
      <c r="J132" s="43">
        <v>31.56</v>
      </c>
      <c r="K132" s="44" t="s">
        <v>52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1.53</v>
      </c>
      <c r="H133" s="43">
        <v>0.24</v>
      </c>
      <c r="I133" s="43">
        <v>16.440000000000001</v>
      </c>
      <c r="J133" s="43">
        <v>72.599999999999994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1.47</v>
      </c>
      <c r="H134" s="43">
        <v>0.24</v>
      </c>
      <c r="I134" s="43">
        <v>14.85</v>
      </c>
      <c r="J134" s="43">
        <v>65.099999999999994</v>
      </c>
      <c r="K134" s="44" t="s">
        <v>54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156.9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26.770000000000003</v>
      </c>
      <c r="H137" s="19">
        <f t="shared" si="64"/>
        <v>24.25</v>
      </c>
      <c r="I137" s="19">
        <f t="shared" si="64"/>
        <v>100.3</v>
      </c>
      <c r="J137" s="19">
        <f t="shared" si="64"/>
        <v>742.90000000000009</v>
      </c>
      <c r="K137" s="25"/>
      <c r="L137" s="19">
        <f t="shared" ref="L137" si="65">SUM(L128:L136)</f>
        <v>156.9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1275</v>
      </c>
      <c r="G138" s="32">
        <f t="shared" ref="G138" si="66">G127+G137</f>
        <v>39.094999999999999</v>
      </c>
      <c r="H138" s="32">
        <f t="shared" ref="H138" si="67">H127+H137</f>
        <v>55.44</v>
      </c>
      <c r="I138" s="32">
        <f t="shared" ref="I138" si="68">I127+I137</f>
        <v>154.04</v>
      </c>
      <c r="J138" s="32">
        <f t="shared" ref="J138:L138" si="69">J127+J137</f>
        <v>1283.4000000000001</v>
      </c>
      <c r="K138" s="32"/>
      <c r="L138" s="32">
        <f t="shared" si="69"/>
        <v>269.39999999999998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148</v>
      </c>
      <c r="F139" s="40">
        <v>200</v>
      </c>
      <c r="G139" s="40">
        <v>6.8</v>
      </c>
      <c r="H139" s="40">
        <v>3.87</v>
      </c>
      <c r="I139" s="40">
        <v>31.83</v>
      </c>
      <c r="J139" s="40">
        <v>189.33</v>
      </c>
      <c r="K139" s="41" t="s">
        <v>149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2.8</v>
      </c>
      <c r="H141" s="43">
        <v>2.12</v>
      </c>
      <c r="I141" s="43">
        <v>10.94</v>
      </c>
      <c r="J141" s="43">
        <v>73.989999999999995</v>
      </c>
      <c r="K141" s="44" t="s">
        <v>93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150</v>
      </c>
      <c r="F144" s="43">
        <v>40</v>
      </c>
      <c r="G144" s="43">
        <v>2.29</v>
      </c>
      <c r="H144" s="43">
        <v>4.5</v>
      </c>
      <c r="I144" s="43">
        <v>15.49</v>
      </c>
      <c r="J144" s="43">
        <v>105.05</v>
      </c>
      <c r="K144" s="44" t="s">
        <v>151</v>
      </c>
      <c r="L144" s="43"/>
    </row>
    <row r="145" spans="1:12" ht="38.25" x14ac:dyDescent="0.25">
      <c r="A145" s="23"/>
      <c r="B145" s="15"/>
      <c r="C145" s="11"/>
      <c r="D145" s="6"/>
      <c r="E145" s="42" t="s">
        <v>152</v>
      </c>
      <c r="F145" s="43">
        <v>60</v>
      </c>
      <c r="G145" s="43">
        <v>3.3</v>
      </c>
      <c r="H145" s="43">
        <v>1.8</v>
      </c>
      <c r="I145" s="43">
        <v>23.14</v>
      </c>
      <c r="J145" s="43">
        <v>121.92</v>
      </c>
      <c r="K145" s="44" t="s">
        <v>153</v>
      </c>
      <c r="L145" s="43">
        <v>113.78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15.190000000000001</v>
      </c>
      <c r="H146" s="19">
        <f t="shared" si="70"/>
        <v>12.290000000000001</v>
      </c>
      <c r="I146" s="19">
        <f t="shared" si="70"/>
        <v>81.400000000000006</v>
      </c>
      <c r="J146" s="19">
        <f t="shared" si="70"/>
        <v>490.29</v>
      </c>
      <c r="K146" s="25"/>
      <c r="L146" s="19">
        <f t="shared" ref="L146" si="71">SUM(L139:L145)</f>
        <v>113.78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154</v>
      </c>
      <c r="F147" s="43">
        <v>60</v>
      </c>
      <c r="G147" s="43">
        <v>0.48</v>
      </c>
      <c r="H147" s="43">
        <v>0.06</v>
      </c>
      <c r="I147" s="43">
        <v>1.02</v>
      </c>
      <c r="J147" s="43">
        <v>7.8</v>
      </c>
      <c r="K147" s="44" t="s">
        <v>62</v>
      </c>
      <c r="L147" s="43"/>
    </row>
    <row r="148" spans="1:12" ht="38.25" x14ac:dyDescent="0.25">
      <c r="A148" s="23"/>
      <c r="B148" s="15"/>
      <c r="C148" s="11"/>
      <c r="D148" s="7" t="s">
        <v>27</v>
      </c>
      <c r="E148" s="42" t="s">
        <v>155</v>
      </c>
      <c r="F148" s="43">
        <v>200</v>
      </c>
      <c r="G148" s="43">
        <v>2.2400000000000002</v>
      </c>
      <c r="H148" s="43">
        <v>3.88</v>
      </c>
      <c r="I148" s="43">
        <v>11.71</v>
      </c>
      <c r="J148" s="43">
        <v>151.72</v>
      </c>
      <c r="K148" s="44" t="s">
        <v>156</v>
      </c>
      <c r="L148" s="43"/>
    </row>
    <row r="149" spans="1:12" ht="38.25" x14ac:dyDescent="0.25">
      <c r="A149" s="23"/>
      <c r="B149" s="15"/>
      <c r="C149" s="11"/>
      <c r="D149" s="7" t="s">
        <v>28</v>
      </c>
      <c r="E149" s="42" t="s">
        <v>157</v>
      </c>
      <c r="F149" s="43">
        <v>95</v>
      </c>
      <c r="G149" s="43">
        <v>14.35</v>
      </c>
      <c r="H149" s="43">
        <v>9.7899999999999991</v>
      </c>
      <c r="I149" s="43">
        <v>9.16</v>
      </c>
      <c r="J149" s="43">
        <v>182.2</v>
      </c>
      <c r="K149" s="44" t="s">
        <v>158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159</v>
      </c>
      <c r="F150" s="43">
        <v>150</v>
      </c>
      <c r="G150" s="43">
        <v>2.93</v>
      </c>
      <c r="H150" s="43">
        <v>5.23</v>
      </c>
      <c r="I150" s="43">
        <v>19.059999999999999</v>
      </c>
      <c r="J150" s="43">
        <v>135.03</v>
      </c>
      <c r="K150" s="44" t="s">
        <v>160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0.13</v>
      </c>
      <c r="H151" s="43">
        <v>0.04</v>
      </c>
      <c r="I151" s="43">
        <v>11.16</v>
      </c>
      <c r="J151" s="43">
        <v>45.47</v>
      </c>
      <c r="K151" s="44" t="s">
        <v>103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2.5499999999999998</v>
      </c>
      <c r="H152" s="43">
        <v>0.4</v>
      </c>
      <c r="I152" s="43">
        <v>27.4</v>
      </c>
      <c r="J152" s="43">
        <v>121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1.96</v>
      </c>
      <c r="H153" s="43">
        <v>0.32</v>
      </c>
      <c r="I153" s="43">
        <v>19.8</v>
      </c>
      <c r="J153" s="43">
        <v>86.8</v>
      </c>
      <c r="K153" s="44" t="s">
        <v>54</v>
      </c>
      <c r="L153" s="43">
        <v>206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24.64</v>
      </c>
      <c r="H156" s="19">
        <f t="shared" si="72"/>
        <v>19.72</v>
      </c>
      <c r="I156" s="19">
        <f t="shared" si="72"/>
        <v>99.309999999999988</v>
      </c>
      <c r="J156" s="19">
        <f t="shared" si="72"/>
        <v>730.02</v>
      </c>
      <c r="K156" s="25"/>
      <c r="L156" s="19">
        <f t="shared" ref="L156" si="73">SUM(L147:L155)</f>
        <v>206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1295</v>
      </c>
      <c r="G157" s="32">
        <f t="shared" ref="G157" si="74">G146+G156</f>
        <v>39.83</v>
      </c>
      <c r="H157" s="32">
        <f t="shared" ref="H157" si="75">H146+H156</f>
        <v>32.01</v>
      </c>
      <c r="I157" s="32">
        <f t="shared" ref="I157" si="76">I146+I156</f>
        <v>180.70999999999998</v>
      </c>
      <c r="J157" s="32">
        <f t="shared" ref="J157:L157" si="77">J146+J156</f>
        <v>1220.31</v>
      </c>
      <c r="K157" s="32"/>
      <c r="L157" s="32">
        <f t="shared" si="77"/>
        <v>319.77999999999997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6.0141199999999992</v>
      </c>
      <c r="H158" s="40">
        <v>3.851232</v>
      </c>
      <c r="I158" s="40">
        <v>37.140739999999994</v>
      </c>
      <c r="J158" s="40">
        <v>207.28</v>
      </c>
      <c r="K158" s="41" t="s">
        <v>85</v>
      </c>
      <c r="L158" s="40"/>
    </row>
    <row r="159" spans="1:12" ht="15" x14ac:dyDescent="0.25">
      <c r="A159" s="23"/>
      <c r="B159" s="15"/>
      <c r="C159" s="11"/>
      <c r="D159" s="6"/>
      <c r="E159" s="42" t="s">
        <v>161</v>
      </c>
      <c r="F159" s="43">
        <v>90</v>
      </c>
      <c r="G159" s="43">
        <v>5.5</v>
      </c>
      <c r="H159" s="43">
        <v>11.95</v>
      </c>
      <c r="I159" s="43">
        <v>0.2</v>
      </c>
      <c r="J159" s="43">
        <v>130.5</v>
      </c>
      <c r="K159" s="44" t="s">
        <v>162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2.6</v>
      </c>
      <c r="H160" s="43">
        <v>2.17</v>
      </c>
      <c r="I160" s="43">
        <v>11.55</v>
      </c>
      <c r="J160" s="43">
        <v>76.069999999999993</v>
      </c>
      <c r="K160" s="44" t="s">
        <v>58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137.47999999999999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17.914119999999997</v>
      </c>
      <c r="H165" s="19">
        <f t="shared" si="78"/>
        <v>18.371231999999999</v>
      </c>
      <c r="I165" s="19">
        <f t="shared" si="78"/>
        <v>73.490739999999988</v>
      </c>
      <c r="J165" s="19">
        <f t="shared" si="78"/>
        <v>531.34999999999991</v>
      </c>
      <c r="K165" s="25"/>
      <c r="L165" s="19">
        <f t="shared" ref="L165" si="79">SUM(L158:L164)</f>
        <v>137.47999999999999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163</v>
      </c>
      <c r="F166" s="43">
        <v>60</v>
      </c>
      <c r="G166" s="43">
        <v>0.87</v>
      </c>
      <c r="H166" s="43">
        <v>3.21</v>
      </c>
      <c r="I166" s="43">
        <v>5.09</v>
      </c>
      <c r="J166" s="43">
        <v>52.74</v>
      </c>
      <c r="K166" s="44" t="s">
        <v>164</v>
      </c>
      <c r="L166" s="43"/>
    </row>
    <row r="167" spans="1:12" ht="38.25" x14ac:dyDescent="0.25">
      <c r="A167" s="23"/>
      <c r="B167" s="15"/>
      <c r="C167" s="11"/>
      <c r="D167" s="7" t="s">
        <v>27</v>
      </c>
      <c r="E167" s="42" t="s">
        <v>165</v>
      </c>
      <c r="F167" s="43">
        <v>200</v>
      </c>
      <c r="G167" s="43">
        <v>2.14</v>
      </c>
      <c r="H167" s="43">
        <v>3.06</v>
      </c>
      <c r="I167" s="43">
        <v>11.8</v>
      </c>
      <c r="J167" s="43">
        <v>135.52000000000001</v>
      </c>
      <c r="K167" s="44" t="s">
        <v>166</v>
      </c>
      <c r="L167" s="43"/>
    </row>
    <row r="168" spans="1:12" ht="38.25" x14ac:dyDescent="0.25">
      <c r="A168" s="23"/>
      <c r="B168" s="15"/>
      <c r="C168" s="11"/>
      <c r="D168" s="7" t="s">
        <v>28</v>
      </c>
      <c r="E168" s="42" t="s">
        <v>167</v>
      </c>
      <c r="F168" s="43">
        <v>150</v>
      </c>
      <c r="G168" s="43">
        <v>14.256157499999999</v>
      </c>
      <c r="H168" s="43">
        <v>14.931509999999998</v>
      </c>
      <c r="I168" s="43">
        <v>12.871267499999998</v>
      </c>
      <c r="J168" s="43">
        <v>242.89</v>
      </c>
      <c r="K168" s="44" t="s">
        <v>168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0.41</v>
      </c>
      <c r="H170" s="43">
        <v>0.02</v>
      </c>
      <c r="I170" s="43">
        <v>19.82</v>
      </c>
      <c r="J170" s="43">
        <v>81.09</v>
      </c>
      <c r="K170" s="44" t="s">
        <v>70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45</v>
      </c>
      <c r="G171" s="43">
        <v>2.2949999999999999</v>
      </c>
      <c r="H171" s="43">
        <v>0.36</v>
      </c>
      <c r="I171" s="43">
        <v>24.66</v>
      </c>
      <c r="J171" s="43">
        <v>108.9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45</v>
      </c>
      <c r="G172" s="43">
        <v>2.2050000000000001</v>
      </c>
      <c r="H172" s="43">
        <v>0.36</v>
      </c>
      <c r="I172" s="43">
        <v>22.274999999999999</v>
      </c>
      <c r="J172" s="43">
        <v>97.65</v>
      </c>
      <c r="K172" s="44" t="s">
        <v>54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116.1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22.176157499999995</v>
      </c>
      <c r="H175" s="19">
        <f t="shared" si="80"/>
        <v>21.941509999999997</v>
      </c>
      <c r="I175" s="19">
        <f t="shared" si="80"/>
        <v>96.516267499999998</v>
      </c>
      <c r="J175" s="19">
        <f t="shared" si="80"/>
        <v>718.79</v>
      </c>
      <c r="K175" s="25"/>
      <c r="L175" s="19">
        <f t="shared" ref="L175" si="81">SUM(L166:L174)</f>
        <v>116.1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1240</v>
      </c>
      <c r="G176" s="32">
        <f t="shared" ref="G176" si="82">G165+G175</f>
        <v>40.090277499999992</v>
      </c>
      <c r="H176" s="32">
        <f t="shared" ref="H176" si="83">H165+H175</f>
        <v>40.312742</v>
      </c>
      <c r="I176" s="32">
        <f t="shared" ref="I176" si="84">I165+I175</f>
        <v>170.00700749999999</v>
      </c>
      <c r="J176" s="32">
        <f t="shared" ref="J176:L176" si="85">J165+J175</f>
        <v>1250.1399999999999</v>
      </c>
      <c r="K176" s="32"/>
      <c r="L176" s="32">
        <f t="shared" si="85"/>
        <v>253.57999999999998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169</v>
      </c>
      <c r="F177" s="40">
        <v>150</v>
      </c>
      <c r="G177" s="40">
        <v>4.2074400000000001</v>
      </c>
      <c r="H177" s="40">
        <v>4.5724799999999997</v>
      </c>
      <c r="I177" s="40">
        <v>11.851476</v>
      </c>
      <c r="J177" s="40">
        <v>105.49</v>
      </c>
      <c r="K177" s="41" t="s">
        <v>170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0.09</v>
      </c>
      <c r="H179" s="43">
        <v>0.02</v>
      </c>
      <c r="I179" s="43">
        <v>7.56</v>
      </c>
      <c r="J179" s="43">
        <v>30.8</v>
      </c>
      <c r="K179" s="44" t="s">
        <v>40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4.05</v>
      </c>
      <c r="H180" s="43">
        <v>0.5</v>
      </c>
      <c r="I180" s="43">
        <v>24.4</v>
      </c>
      <c r="J180" s="43">
        <v>121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200</v>
      </c>
      <c r="G182" s="43">
        <v>5.4</v>
      </c>
      <c r="H182" s="43">
        <v>5</v>
      </c>
      <c r="I182" s="43">
        <v>21.6</v>
      </c>
      <c r="J182" s="43">
        <v>158</v>
      </c>
      <c r="K182" s="44" t="s">
        <v>44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13.747439999999999</v>
      </c>
      <c r="H184" s="19">
        <f t="shared" si="86"/>
        <v>10.092479999999998</v>
      </c>
      <c r="I184" s="19">
        <f t="shared" si="86"/>
        <v>65.411475999999993</v>
      </c>
      <c r="J184" s="19">
        <f t="shared" si="86"/>
        <v>415.28999999999996</v>
      </c>
      <c r="K184" s="25"/>
      <c r="L184" s="19">
        <f t="shared" ref="L184" si="87">SUM(L177:L183)</f>
        <v>115</v>
      </c>
    </row>
    <row r="185" spans="1:12" ht="38.2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1.1200000000000001</v>
      </c>
      <c r="H185" s="43">
        <v>3.23</v>
      </c>
      <c r="I185" s="43">
        <v>4.0599999999999996</v>
      </c>
      <c r="J185" s="43">
        <v>49.84</v>
      </c>
      <c r="K185" s="44" t="s">
        <v>46</v>
      </c>
      <c r="L185" s="43"/>
    </row>
    <row r="186" spans="1:12" ht="38.25" x14ac:dyDescent="0.25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2.52</v>
      </c>
      <c r="H186" s="43">
        <v>3.2</v>
      </c>
      <c r="I186" s="43">
        <v>14.37</v>
      </c>
      <c r="J186" s="43">
        <v>139.4</v>
      </c>
      <c r="K186" s="44" t="s">
        <v>48</v>
      </c>
      <c r="L186" s="43"/>
    </row>
    <row r="187" spans="1:12" ht="38.25" x14ac:dyDescent="0.25">
      <c r="A187" s="23"/>
      <c r="B187" s="15"/>
      <c r="C187" s="11"/>
      <c r="D187" s="7" t="s">
        <v>28</v>
      </c>
      <c r="E187" s="42" t="s">
        <v>49</v>
      </c>
      <c r="F187" s="43">
        <v>150</v>
      </c>
      <c r="G187" s="43">
        <v>12.88</v>
      </c>
      <c r="H187" s="43">
        <v>26.62</v>
      </c>
      <c r="I187" s="43">
        <v>20.72</v>
      </c>
      <c r="J187" s="43">
        <v>373.95</v>
      </c>
      <c r="K187" s="44" t="s">
        <v>50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205</v>
      </c>
      <c r="G189" s="43">
        <v>0.14000000000000001</v>
      </c>
      <c r="H189" s="43">
        <v>0.03</v>
      </c>
      <c r="I189" s="43">
        <v>7.69</v>
      </c>
      <c r="J189" s="43">
        <v>31.56</v>
      </c>
      <c r="K189" s="44" t="s">
        <v>52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1.53</v>
      </c>
      <c r="H190" s="43">
        <v>0.24</v>
      </c>
      <c r="I190" s="43">
        <v>16.440000000000001</v>
      </c>
      <c r="J190" s="43">
        <v>72.599999999999994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1.47</v>
      </c>
      <c r="H191" s="43">
        <v>0.24</v>
      </c>
      <c r="I191" s="43">
        <v>14.85</v>
      </c>
      <c r="J191" s="43">
        <v>65.099999999999994</v>
      </c>
      <c r="K191" s="44" t="s">
        <v>54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675</v>
      </c>
      <c r="G194" s="19">
        <f t="shared" ref="G194:J194" si="88">SUM(G185:G193)</f>
        <v>19.66</v>
      </c>
      <c r="H194" s="19">
        <f t="shared" si="88"/>
        <v>33.56</v>
      </c>
      <c r="I194" s="19">
        <f t="shared" si="88"/>
        <v>78.13</v>
      </c>
      <c r="J194" s="19">
        <f t="shared" si="88"/>
        <v>732.45</v>
      </c>
      <c r="K194" s="25"/>
      <c r="L194" s="19">
        <f t="shared" ref="L194" si="89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1275</v>
      </c>
      <c r="G195" s="32">
        <f t="shared" ref="G195" si="90">G184+G194</f>
        <v>33.407440000000001</v>
      </c>
      <c r="H195" s="32">
        <f t="shared" ref="H195" si="91">H184+H194</f>
        <v>43.652479999999997</v>
      </c>
      <c r="I195" s="32">
        <f t="shared" ref="I195" si="92">I184+I194</f>
        <v>143.54147599999999</v>
      </c>
      <c r="J195" s="32">
        <f t="shared" ref="J195:L195" si="93">J184+J194</f>
        <v>1147.74</v>
      </c>
      <c r="K195" s="32"/>
      <c r="L195" s="32">
        <f t="shared" si="93"/>
        <v>235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39.755575766</v>
      </c>
      <c r="H196" s="34">
        <f t="shared" si="94"/>
        <v>40.496261335999996</v>
      </c>
      <c r="I196" s="34">
        <f t="shared" si="94"/>
        <v>166.42313196199999</v>
      </c>
      <c r="J196" s="34">
        <f t="shared" si="94"/>
        <v>1217.326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292.15999999999997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TAMARA</cp:lastModifiedBy>
  <dcterms:created xsi:type="dcterms:W3CDTF">2022-05-16T14:23:56Z</dcterms:created>
  <dcterms:modified xsi:type="dcterms:W3CDTF">2024-11-15T03:30:56Z</dcterms:modified>
</cp:coreProperties>
</file>